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indc01\zinhome$\Keuken\Desktop\calculatie november december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2" i="1"/>
  <c r="H62" i="1"/>
  <c r="I61" i="1"/>
  <c r="H61" i="1"/>
  <c r="I60" i="1"/>
  <c r="H60" i="1"/>
  <c r="I59" i="1"/>
  <c r="H59" i="1"/>
  <c r="I58" i="1"/>
  <c r="H58" i="1"/>
  <c r="I57" i="1"/>
  <c r="H57" i="1"/>
  <c r="I73" i="1" l="1"/>
  <c r="I75" i="1" s="1"/>
  <c r="H81" i="1" l="1"/>
  <c r="I79" i="1"/>
  <c r="I80" i="1" s="1"/>
</calcChain>
</file>

<file path=xl/sharedStrings.xml><?xml version="1.0" encoding="utf-8"?>
<sst xmlns="http://schemas.openxmlformats.org/spreadsheetml/2006/main" count="51" uniqueCount="48">
  <si>
    <t>Ingrediënten:</t>
  </si>
  <si>
    <t>Bereidingswijze:</t>
  </si>
  <si>
    <t>Aandachtspunten:</t>
  </si>
  <si>
    <t>Naam gerecht</t>
  </si>
  <si>
    <t>Gecalculeerd door</t>
  </si>
  <si>
    <t>Gecalculeerd voor</t>
  </si>
  <si>
    <t>Datum calculatie</t>
  </si>
  <si>
    <t>Aantal verkoopeenheden</t>
  </si>
  <si>
    <t>leverancier</t>
  </si>
  <si>
    <t>artikel code</t>
  </si>
  <si>
    <t>ingredient naam</t>
  </si>
  <si>
    <t>benodigd aantal</t>
  </si>
  <si>
    <t>stuks/ gram</t>
  </si>
  <si>
    <t>prijs</t>
  </si>
  <si>
    <t>eenheid</t>
  </si>
  <si>
    <t>stuk/ gram</t>
  </si>
  <si>
    <t>kostprijs</t>
  </si>
  <si>
    <t>Hier kan je een plaatje van het gerecht plakken</t>
  </si>
  <si>
    <t>Subtotaal kostprijs</t>
  </si>
  <si>
    <t>Opslag hulpstof/specerijen/breuk/bederf</t>
  </si>
  <si>
    <t>Totaal kostprijs per verkoopeenheid</t>
  </si>
  <si>
    <t>btw</t>
  </si>
  <si>
    <t>Kaartprijs</t>
  </si>
  <si>
    <t>Netto verkoopprijs</t>
  </si>
  <si>
    <t>Inslag %</t>
  </si>
  <si>
    <t>Bruto marge %</t>
  </si>
  <si>
    <t>Factor inslag =&gt; kaartprijs</t>
  </si>
  <si>
    <t>Representatie wintermaand</t>
  </si>
  <si>
    <t>chocolade melk</t>
  </si>
  <si>
    <t>Gluwein</t>
  </si>
  <si>
    <t>tafel loper</t>
  </si>
  <si>
    <t>kerst aankleding extra</t>
  </si>
  <si>
    <t>kerst koeken</t>
  </si>
  <si>
    <t>kerst maand</t>
  </si>
  <si>
    <t>BD-totaal</t>
  </si>
  <si>
    <t>gluwein</t>
  </si>
  <si>
    <t>stuks</t>
  </si>
  <si>
    <t>intratuin</t>
  </si>
  <si>
    <t xml:space="preserve">TAFEL LOPER </t>
  </si>
  <si>
    <t>Ltr</t>
  </si>
  <si>
    <t>gram</t>
  </si>
  <si>
    <t>Tom</t>
  </si>
  <si>
    <t>Gerie</t>
  </si>
  <si>
    <t>€2,25 per liter</t>
  </si>
  <si>
    <t>€7,57 per liter</t>
  </si>
  <si>
    <t>€25,50 per rol</t>
  </si>
  <si>
    <t>€ 0,10 per stuk</t>
  </si>
  <si>
    <t>€350,00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</si>
</sst>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_ ;_ * \-#,##0.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6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" fillId="0" borderId="0" xfId="0" applyFont="1"/>
    <xf numFmtId="0" fontId="3" fillId="2" borderId="9" xfId="0" applyFont="1" applyFill="1" applyBorder="1" applyProtection="1"/>
    <xf numFmtId="164" fontId="3" fillId="4" borderId="0" xfId="1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43" fontId="3" fillId="4" borderId="0" xfId="1" applyFont="1" applyFill="1" applyBorder="1" applyProtection="1"/>
    <xf numFmtId="164" fontId="3" fillId="4" borderId="0" xfId="1" applyNumberFormat="1" applyFont="1" applyFill="1" applyBorder="1" applyProtection="1"/>
    <xf numFmtId="0" fontId="3" fillId="2" borderId="10" xfId="0" applyFont="1" applyFill="1" applyBorder="1" applyProtection="1"/>
    <xf numFmtId="0" fontId="3" fillId="2" borderId="11" xfId="0" applyFont="1" applyFill="1" applyBorder="1" applyProtection="1"/>
    <xf numFmtId="0" fontId="3" fillId="3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164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43" fontId="3" fillId="2" borderId="9" xfId="1" applyFont="1" applyFill="1" applyBorder="1" applyAlignment="1" applyProtection="1">
      <alignment vertical="center" wrapText="1"/>
    </xf>
    <xf numFmtId="164" fontId="3" fillId="2" borderId="9" xfId="1" applyNumberFormat="1" applyFont="1" applyFill="1" applyBorder="1" applyAlignment="1" applyProtection="1">
      <alignment vertical="center" wrapText="1"/>
    </xf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164" fontId="3" fillId="3" borderId="13" xfId="1" applyNumberFormat="1" applyFont="1" applyFill="1" applyBorder="1" applyAlignment="1" applyProtection="1">
      <alignment horizontal="left"/>
      <protection locked="0"/>
    </xf>
    <xf numFmtId="164" fontId="3" fillId="3" borderId="13" xfId="1" applyNumberFormat="1" applyFont="1" applyFill="1" applyBorder="1" applyProtection="1">
      <protection locked="0"/>
    </xf>
    <xf numFmtId="0" fontId="5" fillId="4" borderId="12" xfId="0" applyFont="1" applyFill="1" applyBorder="1" applyProtection="1"/>
    <xf numFmtId="43" fontId="3" fillId="4" borderId="14" xfId="1" applyFont="1" applyFill="1" applyBorder="1" applyProtection="1"/>
    <xf numFmtId="0" fontId="3" fillId="3" borderId="15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164" fontId="3" fillId="3" borderId="16" xfId="1" applyNumberFormat="1" applyFont="1" applyFill="1" applyBorder="1" applyAlignment="1" applyProtection="1">
      <alignment horizontal="left"/>
      <protection locked="0"/>
    </xf>
    <xf numFmtId="43" fontId="3" fillId="3" borderId="17" xfId="1" applyFont="1" applyFill="1" applyBorder="1" applyProtection="1">
      <protection locked="0"/>
    </xf>
    <xf numFmtId="164" fontId="3" fillId="3" borderId="16" xfId="1" applyNumberFormat="1" applyFont="1" applyFill="1" applyBorder="1" applyProtection="1">
      <protection locked="0"/>
    </xf>
    <xf numFmtId="0" fontId="5" fillId="4" borderId="15" xfId="0" applyFont="1" applyFill="1" applyBorder="1" applyProtection="1"/>
    <xf numFmtId="43" fontId="3" fillId="4" borderId="17" xfId="1" applyFont="1" applyFill="1" applyBorder="1" applyProtection="1"/>
    <xf numFmtId="0" fontId="3" fillId="3" borderId="18" xfId="0" applyFont="1" applyFill="1" applyBorder="1" applyProtection="1"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164" fontId="3" fillId="3" borderId="19" xfId="1" applyNumberFormat="1" applyFont="1" applyFill="1" applyBorder="1" applyAlignment="1" applyProtection="1">
      <alignment horizontal="left"/>
      <protection locked="0"/>
    </xf>
    <xf numFmtId="43" fontId="3" fillId="3" borderId="20" xfId="1" applyFont="1" applyFill="1" applyBorder="1" applyProtection="1">
      <protection locked="0"/>
    </xf>
    <xf numFmtId="164" fontId="3" fillId="3" borderId="19" xfId="1" applyNumberFormat="1" applyFont="1" applyFill="1" applyBorder="1" applyProtection="1">
      <protection locked="0"/>
    </xf>
    <xf numFmtId="0" fontId="5" fillId="4" borderId="18" xfId="0" applyFont="1" applyFill="1" applyBorder="1" applyProtection="1"/>
    <xf numFmtId="43" fontId="3" fillId="4" borderId="20" xfId="1" applyFont="1" applyFill="1" applyBorder="1" applyProtection="1"/>
    <xf numFmtId="0" fontId="3" fillId="4" borderId="13" xfId="0" applyFont="1" applyFill="1" applyBorder="1" applyProtection="1"/>
    <xf numFmtId="43" fontId="3" fillId="4" borderId="21" xfId="1" applyFont="1" applyFill="1" applyBorder="1" applyProtection="1"/>
    <xf numFmtId="164" fontId="3" fillId="4" borderId="21" xfId="1" applyNumberFormat="1" applyFont="1" applyFill="1" applyBorder="1" applyProtection="1"/>
    <xf numFmtId="44" fontId="3" fillId="4" borderId="14" xfId="2" applyFont="1" applyFill="1" applyBorder="1" applyProtection="1"/>
    <xf numFmtId="0" fontId="3" fillId="4" borderId="16" xfId="0" applyFont="1" applyFill="1" applyBorder="1" applyProtection="1"/>
    <xf numFmtId="9" fontId="3" fillId="4" borderId="17" xfId="0" applyNumberFormat="1" applyFont="1" applyFill="1" applyBorder="1" applyProtection="1"/>
    <xf numFmtId="0" fontId="3" fillId="4" borderId="19" xfId="0" applyFont="1" applyFill="1" applyBorder="1" applyProtection="1"/>
    <xf numFmtId="43" fontId="3" fillId="4" borderId="22" xfId="1" applyFont="1" applyFill="1" applyBorder="1" applyProtection="1"/>
    <xf numFmtId="164" fontId="3" fillId="4" borderId="22" xfId="1" applyNumberFormat="1" applyFont="1" applyFill="1" applyBorder="1" applyProtection="1"/>
    <xf numFmtId="44" fontId="7" fillId="4" borderId="20" xfId="2" applyFont="1" applyFill="1" applyBorder="1" applyProtection="1"/>
    <xf numFmtId="0" fontId="3" fillId="4" borderId="12" xfId="0" applyFont="1" applyFill="1" applyBorder="1" applyAlignment="1" applyProtection="1">
      <alignment horizontal="center"/>
    </xf>
    <xf numFmtId="9" fontId="3" fillId="3" borderId="18" xfId="0" applyNumberFormat="1" applyFont="1" applyFill="1" applyBorder="1" applyProtection="1">
      <protection locked="0"/>
    </xf>
    <xf numFmtId="44" fontId="4" fillId="3" borderId="17" xfId="2" applyFont="1" applyFill="1" applyBorder="1" applyProtection="1">
      <protection locked="0"/>
    </xf>
    <xf numFmtId="44" fontId="3" fillId="4" borderId="20" xfId="2" applyFont="1" applyFill="1" applyBorder="1" applyProtection="1"/>
    <xf numFmtId="43" fontId="7" fillId="4" borderId="21" xfId="1" applyFont="1" applyFill="1" applyBorder="1" applyProtection="1"/>
    <xf numFmtId="10" fontId="7" fillId="4" borderId="14" xfId="3" applyNumberFormat="1" applyFont="1" applyFill="1" applyBorder="1" applyProtection="1"/>
    <xf numFmtId="43" fontId="7" fillId="4" borderId="0" xfId="1" applyFont="1" applyFill="1" applyBorder="1" applyProtection="1"/>
    <xf numFmtId="10" fontId="7" fillId="4" borderId="17" xfId="1" applyNumberFormat="1" applyFont="1" applyFill="1" applyBorder="1" applyProtection="1"/>
    <xf numFmtId="43" fontId="7" fillId="4" borderId="22" xfId="1" applyFont="1" applyFill="1" applyBorder="1" applyProtection="1"/>
    <xf numFmtId="43" fontId="7" fillId="4" borderId="20" xfId="1" applyFont="1" applyFill="1" applyBorder="1" applyProtection="1"/>
    <xf numFmtId="0" fontId="0" fillId="0" borderId="0" xfId="0" applyFill="1" applyBorder="1"/>
    <xf numFmtId="0" fontId="3" fillId="2" borderId="0" xfId="0" applyFont="1" applyFill="1" applyBorder="1" applyProtection="1"/>
    <xf numFmtId="8" fontId="3" fillId="3" borderId="14" xfId="1" applyNumberFormat="1" applyFont="1" applyFill="1" applyBorder="1" applyProtection="1">
      <protection locked="0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10" fillId="0" borderId="7" xfId="0" applyFont="1" applyBorder="1"/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11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14" fontId="3" fillId="3" borderId="10" xfId="0" applyNumberFormat="1" applyFont="1" applyFill="1" applyBorder="1" applyAlignment="1" applyProtection="1">
      <alignment horizontal="left"/>
      <protection locked="0"/>
    </xf>
    <xf numFmtId="14" fontId="3" fillId="3" borderId="11" xfId="0" applyNumberFormat="1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/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>
      <selection activeCell="A11" sqref="A11"/>
    </sheetView>
  </sheetViews>
  <sheetFormatPr defaultRowHeight="15" x14ac:dyDescent="0.25"/>
  <cols>
    <col min="1" max="1" width="10.7109375" customWidth="1"/>
    <col min="2" max="2" width="7.5703125" customWidth="1"/>
    <col min="3" max="3" width="9" customWidth="1"/>
    <col min="4" max="4" width="11.140625" customWidth="1"/>
    <col min="5" max="5" width="6.5703125" customWidth="1"/>
    <col min="6" max="6" width="7.85546875" customWidth="1"/>
    <col min="9" max="9" width="13.140625" customWidth="1"/>
  </cols>
  <sheetData>
    <row r="1" spans="1:10" x14ac:dyDescent="0.25">
      <c r="B1" s="1"/>
      <c r="C1" s="2"/>
      <c r="D1" s="2"/>
      <c r="E1" s="2"/>
      <c r="F1" s="2"/>
      <c r="G1" s="2"/>
      <c r="H1" s="3"/>
    </row>
    <row r="2" spans="1:10" ht="33.75" x14ac:dyDescent="0.5">
      <c r="B2" s="72"/>
      <c r="C2" s="88" t="s">
        <v>27</v>
      </c>
      <c r="D2" s="8"/>
      <c r="E2" s="8"/>
      <c r="F2" s="8"/>
      <c r="G2" s="8"/>
      <c r="H2" s="9"/>
    </row>
    <row r="3" spans="1:10" ht="15.75" thickBot="1" x14ac:dyDescent="0.3">
      <c r="B3" s="4"/>
      <c r="C3" s="5"/>
      <c r="D3" s="5"/>
      <c r="E3" s="5"/>
      <c r="F3" s="5"/>
      <c r="G3" s="5"/>
      <c r="H3" s="6"/>
    </row>
    <row r="5" spans="1:10" ht="15.75" thickBot="1" x14ac:dyDescent="0.3">
      <c r="A5" s="10" t="s">
        <v>0</v>
      </c>
      <c r="B5" s="10"/>
      <c r="I5" s="8"/>
    </row>
    <row r="6" spans="1:10" ht="15.75" x14ac:dyDescent="0.25">
      <c r="A6" s="68" t="s">
        <v>28</v>
      </c>
      <c r="B6" s="2"/>
      <c r="C6" s="2" t="s">
        <v>43</v>
      </c>
      <c r="D6" s="2"/>
      <c r="E6" s="2"/>
      <c r="F6" s="2"/>
      <c r="G6" s="2"/>
      <c r="H6" s="3"/>
      <c r="I6" s="8"/>
      <c r="J6" s="8"/>
    </row>
    <row r="7" spans="1:10" ht="15.75" x14ac:dyDescent="0.25">
      <c r="A7" s="69" t="s">
        <v>29</v>
      </c>
      <c r="B7" s="8"/>
      <c r="C7" s="8" t="s">
        <v>44</v>
      </c>
      <c r="D7" s="8"/>
      <c r="E7" s="8"/>
      <c r="F7" s="8"/>
      <c r="G7" s="8"/>
      <c r="H7" s="9"/>
      <c r="I7" s="8"/>
      <c r="J7" s="8"/>
    </row>
    <row r="8" spans="1:10" ht="15.75" x14ac:dyDescent="0.25">
      <c r="A8" s="69" t="s">
        <v>30</v>
      </c>
      <c r="B8" s="8"/>
      <c r="C8" s="8" t="s">
        <v>45</v>
      </c>
      <c r="D8" s="8"/>
      <c r="E8" s="8"/>
      <c r="F8" s="8"/>
      <c r="G8" s="65"/>
      <c r="H8" s="9"/>
      <c r="I8" s="8"/>
      <c r="J8" s="8"/>
    </row>
    <row r="9" spans="1:10" ht="15.75" x14ac:dyDescent="0.25">
      <c r="A9" s="69" t="s">
        <v>32</v>
      </c>
      <c r="B9" s="8"/>
      <c r="C9" s="65" t="s">
        <v>46</v>
      </c>
      <c r="D9" s="8"/>
      <c r="E9" s="8"/>
      <c r="F9" s="8"/>
      <c r="G9" s="65"/>
      <c r="H9" s="9"/>
      <c r="I9" s="8"/>
      <c r="J9" s="8"/>
    </row>
    <row r="10" spans="1:10" ht="15.75" x14ac:dyDescent="0.25">
      <c r="A10" s="69" t="s">
        <v>31</v>
      </c>
      <c r="B10" s="8"/>
      <c r="C10" s="8"/>
      <c r="D10" s="8" t="s">
        <v>47</v>
      </c>
      <c r="E10" s="8"/>
      <c r="F10" s="8"/>
      <c r="G10" s="8"/>
      <c r="H10" s="9"/>
      <c r="I10" s="8"/>
      <c r="J10" s="8"/>
    </row>
    <row r="11" spans="1:10" x14ac:dyDescent="0.25">
      <c r="A11" s="7"/>
      <c r="B11" s="8"/>
      <c r="C11" s="8"/>
      <c r="D11" s="8"/>
      <c r="E11" s="8"/>
      <c r="F11" s="8"/>
      <c r="G11" s="8"/>
      <c r="H11" s="9"/>
      <c r="I11" s="8"/>
      <c r="J11" s="8"/>
    </row>
    <row r="12" spans="1:10" x14ac:dyDescent="0.25">
      <c r="A12" s="7"/>
      <c r="B12" s="8"/>
      <c r="C12" s="8"/>
      <c r="D12" s="8"/>
      <c r="E12" s="8"/>
      <c r="F12" s="8"/>
      <c r="G12" s="8"/>
      <c r="H12" s="9"/>
      <c r="I12" s="8"/>
      <c r="J12" s="8"/>
    </row>
    <row r="13" spans="1:10" x14ac:dyDescent="0.25">
      <c r="A13" s="7"/>
      <c r="B13" s="8"/>
      <c r="C13" s="8"/>
      <c r="D13" s="8"/>
      <c r="E13" s="8"/>
      <c r="F13" s="8"/>
      <c r="G13" s="8"/>
      <c r="H13" s="9"/>
      <c r="I13" s="8"/>
      <c r="J13" s="8"/>
    </row>
    <row r="14" spans="1:10" x14ac:dyDescent="0.25">
      <c r="A14" s="7"/>
      <c r="B14" s="8"/>
      <c r="C14" s="8"/>
      <c r="D14" s="8"/>
      <c r="E14" s="8"/>
      <c r="F14" s="8"/>
      <c r="G14" s="8"/>
      <c r="H14" s="9"/>
      <c r="I14" s="8"/>
      <c r="J14" s="8"/>
    </row>
    <row r="15" spans="1:10" x14ac:dyDescent="0.25">
      <c r="A15" s="7"/>
      <c r="B15" s="8"/>
      <c r="C15" s="8"/>
      <c r="D15" s="8"/>
      <c r="E15" s="8"/>
      <c r="F15" s="8"/>
      <c r="G15" s="8"/>
      <c r="H15" s="9"/>
      <c r="I15" s="8"/>
      <c r="J15" s="8"/>
    </row>
    <row r="16" spans="1:10" x14ac:dyDescent="0.25">
      <c r="A16" s="7"/>
      <c r="B16" s="8"/>
      <c r="C16" s="8"/>
      <c r="D16" s="8"/>
      <c r="E16" s="8"/>
      <c r="F16" s="8"/>
      <c r="G16" s="8"/>
      <c r="H16" s="9"/>
      <c r="I16" s="8"/>
      <c r="J16" s="8"/>
    </row>
    <row r="17" spans="1:10" x14ac:dyDescent="0.25">
      <c r="A17" s="7"/>
      <c r="B17" s="8"/>
      <c r="C17" s="8"/>
      <c r="D17" s="8"/>
      <c r="E17" s="8"/>
      <c r="F17" s="8"/>
      <c r="G17" s="8"/>
      <c r="H17" s="9"/>
      <c r="I17" s="8"/>
      <c r="J17" s="8"/>
    </row>
    <row r="18" spans="1:10" x14ac:dyDescent="0.25">
      <c r="A18" s="7"/>
      <c r="B18" s="8"/>
      <c r="C18" s="8"/>
      <c r="D18" s="8"/>
      <c r="E18" s="8"/>
      <c r="F18" s="8"/>
      <c r="G18" s="8"/>
      <c r="H18" s="9"/>
      <c r="I18" s="8"/>
      <c r="J18" s="8"/>
    </row>
    <row r="19" spans="1:10" x14ac:dyDescent="0.25">
      <c r="A19" s="7"/>
      <c r="B19" s="8"/>
      <c r="C19" s="8"/>
      <c r="D19" s="8"/>
      <c r="E19" s="8"/>
      <c r="F19" s="8"/>
      <c r="G19" s="8"/>
      <c r="H19" s="9"/>
      <c r="I19" s="8"/>
      <c r="J19" s="8"/>
    </row>
    <row r="20" spans="1:10" x14ac:dyDescent="0.25">
      <c r="A20" s="7"/>
      <c r="B20" s="8"/>
      <c r="C20" s="8"/>
      <c r="D20" s="8"/>
      <c r="E20" s="8"/>
      <c r="F20" s="8"/>
      <c r="G20" s="8"/>
      <c r="H20" s="9"/>
      <c r="I20" s="8"/>
      <c r="J20" s="8"/>
    </row>
    <row r="21" spans="1:10" ht="15.75" thickBot="1" x14ac:dyDescent="0.3">
      <c r="A21" s="4"/>
      <c r="B21" s="5"/>
      <c r="C21" s="5"/>
      <c r="D21" s="5"/>
      <c r="E21" s="5"/>
      <c r="F21" s="5"/>
      <c r="G21" s="5"/>
      <c r="H21" s="6"/>
      <c r="I21" s="8"/>
      <c r="J21" s="8"/>
    </row>
    <row r="22" spans="1:10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x14ac:dyDescent="0.25">
      <c r="I23" s="8"/>
    </row>
    <row r="24" spans="1:10" ht="15.75" thickBot="1" x14ac:dyDescent="0.3">
      <c r="A24" s="10" t="s">
        <v>1</v>
      </c>
      <c r="B24" s="10"/>
      <c r="I24" s="8"/>
    </row>
    <row r="25" spans="1:10" x14ac:dyDescent="0.25">
      <c r="A25" s="70"/>
      <c r="B25" s="2"/>
      <c r="C25" s="2"/>
      <c r="D25" s="2"/>
      <c r="E25" s="2"/>
      <c r="F25" s="2"/>
      <c r="G25" s="2"/>
      <c r="H25" s="3"/>
      <c r="I25" s="8"/>
      <c r="J25" s="8"/>
    </row>
    <row r="26" spans="1:10" x14ac:dyDescent="0.25">
      <c r="A26" s="71"/>
      <c r="B26" s="8"/>
      <c r="C26" s="8"/>
      <c r="D26" s="8"/>
      <c r="E26" s="8"/>
      <c r="F26" s="8"/>
      <c r="G26" s="8"/>
      <c r="H26" s="9"/>
      <c r="I26" s="8"/>
      <c r="J26" s="8"/>
    </row>
    <row r="27" spans="1:10" x14ac:dyDescent="0.25">
      <c r="A27" s="71"/>
      <c r="B27" s="8"/>
      <c r="C27" s="8"/>
      <c r="D27" s="8"/>
      <c r="E27" s="8"/>
      <c r="F27" s="8"/>
      <c r="G27" s="8"/>
      <c r="H27" s="9"/>
      <c r="I27" s="8"/>
      <c r="J27" s="8"/>
    </row>
    <row r="28" spans="1:10" x14ac:dyDescent="0.25">
      <c r="A28" s="71"/>
      <c r="B28" s="8"/>
      <c r="C28" s="8"/>
      <c r="D28" s="8"/>
      <c r="E28" s="8"/>
      <c r="F28" s="8"/>
      <c r="G28" s="8"/>
      <c r="H28" s="9"/>
      <c r="I28" s="8"/>
      <c r="J28" s="8"/>
    </row>
    <row r="29" spans="1:10" x14ac:dyDescent="0.25">
      <c r="A29" s="7"/>
      <c r="B29" s="8"/>
      <c r="C29" s="8"/>
      <c r="D29" s="8"/>
      <c r="E29" s="8"/>
      <c r="F29" s="8"/>
      <c r="G29" s="8"/>
      <c r="H29" s="9"/>
      <c r="I29" s="8"/>
      <c r="J29" s="8"/>
    </row>
    <row r="30" spans="1:10" x14ac:dyDescent="0.25">
      <c r="A30" s="7"/>
      <c r="B30" s="8"/>
      <c r="C30" s="8"/>
      <c r="D30" s="8"/>
      <c r="E30" s="8"/>
      <c r="F30" s="8"/>
      <c r="G30" s="8"/>
      <c r="H30" s="9"/>
      <c r="I30" s="8"/>
      <c r="J30" s="8"/>
    </row>
    <row r="31" spans="1:10" x14ac:dyDescent="0.25">
      <c r="A31" s="7"/>
      <c r="B31" s="8"/>
      <c r="C31" s="8"/>
      <c r="D31" s="8"/>
      <c r="E31" s="8"/>
      <c r="F31" s="8"/>
      <c r="G31" s="8"/>
      <c r="H31" s="9"/>
      <c r="I31" s="8"/>
      <c r="J31" s="8"/>
    </row>
    <row r="32" spans="1:10" x14ac:dyDescent="0.25">
      <c r="A32" s="7"/>
      <c r="B32" s="8"/>
      <c r="C32" s="8"/>
      <c r="D32" s="8"/>
      <c r="E32" s="8"/>
      <c r="F32" s="8"/>
      <c r="G32" s="8"/>
      <c r="H32" s="9"/>
      <c r="I32" s="8"/>
      <c r="J32" s="8"/>
    </row>
    <row r="33" spans="1:10" x14ac:dyDescent="0.25">
      <c r="A33" s="7"/>
      <c r="B33" s="8"/>
      <c r="C33" s="8"/>
      <c r="D33" s="8"/>
      <c r="E33" s="8"/>
      <c r="F33" s="8"/>
      <c r="G33" s="8"/>
      <c r="H33" s="9"/>
      <c r="I33" s="8"/>
      <c r="J33" s="8"/>
    </row>
    <row r="34" spans="1:10" x14ac:dyDescent="0.25">
      <c r="A34" s="7"/>
      <c r="B34" s="8"/>
      <c r="C34" s="8"/>
      <c r="D34" s="8"/>
      <c r="E34" s="8"/>
      <c r="F34" s="8"/>
      <c r="G34" s="8"/>
      <c r="H34" s="9"/>
      <c r="I34" s="8"/>
      <c r="J34" s="8"/>
    </row>
    <row r="35" spans="1:10" x14ac:dyDescent="0.25">
      <c r="A35" s="7"/>
      <c r="B35" s="8"/>
      <c r="C35" s="8"/>
      <c r="D35" s="8"/>
      <c r="E35" s="8"/>
      <c r="F35" s="8"/>
      <c r="G35" s="8"/>
      <c r="H35" s="9"/>
      <c r="I35" s="8"/>
      <c r="J35" s="8"/>
    </row>
    <row r="36" spans="1:10" ht="15.75" thickBot="1" x14ac:dyDescent="0.3">
      <c r="A36" s="4"/>
      <c r="B36" s="5"/>
      <c r="C36" s="5"/>
      <c r="D36" s="5"/>
      <c r="E36" s="5"/>
      <c r="F36" s="5"/>
      <c r="G36" s="5"/>
      <c r="H36" s="6"/>
      <c r="I36" s="8"/>
      <c r="J36" s="8"/>
    </row>
    <row r="37" spans="1:10" x14ac:dyDescent="0.25">
      <c r="I37" s="8"/>
    </row>
    <row r="38" spans="1:10" ht="15.75" thickBot="1" x14ac:dyDescent="0.3">
      <c r="A38" s="10" t="s">
        <v>2</v>
      </c>
      <c r="B38" s="10"/>
      <c r="I38" s="8"/>
    </row>
    <row r="39" spans="1:10" x14ac:dyDescent="0.25">
      <c r="A39" s="1"/>
      <c r="B39" s="2"/>
      <c r="C39" s="2"/>
      <c r="D39" s="2"/>
      <c r="E39" s="2"/>
      <c r="F39" s="2"/>
      <c r="G39" s="2"/>
      <c r="H39" s="3"/>
      <c r="I39" s="8"/>
      <c r="J39" s="8"/>
    </row>
    <row r="40" spans="1:10" x14ac:dyDescent="0.25">
      <c r="A40" s="7"/>
      <c r="B40" s="8"/>
      <c r="C40" s="8"/>
      <c r="D40" s="8"/>
      <c r="E40" s="8"/>
      <c r="F40" s="8"/>
      <c r="G40" s="8"/>
      <c r="H40" s="9"/>
      <c r="I40" s="8"/>
      <c r="J40" s="8"/>
    </row>
    <row r="41" spans="1:10" x14ac:dyDescent="0.25">
      <c r="A41" s="7"/>
      <c r="B41" s="8"/>
      <c r="C41" s="8"/>
      <c r="D41" s="8"/>
      <c r="E41" s="8"/>
      <c r="F41" s="8"/>
      <c r="G41" s="8"/>
      <c r="H41" s="9"/>
      <c r="I41" s="8"/>
      <c r="J41" s="8"/>
    </row>
    <row r="42" spans="1:10" x14ac:dyDescent="0.25">
      <c r="A42" s="7"/>
      <c r="B42" s="8"/>
      <c r="C42" s="8"/>
      <c r="D42" s="8"/>
      <c r="E42" s="8"/>
      <c r="F42" s="8"/>
      <c r="G42" s="8"/>
      <c r="H42" s="9"/>
      <c r="I42" s="8"/>
      <c r="J42" s="8"/>
    </row>
    <row r="43" spans="1:10" x14ac:dyDescent="0.25">
      <c r="A43" s="7"/>
      <c r="B43" s="8"/>
      <c r="C43" s="8"/>
      <c r="D43" s="8"/>
      <c r="E43" s="8"/>
      <c r="F43" s="8"/>
      <c r="G43" s="8"/>
      <c r="H43" s="9"/>
      <c r="I43" s="8"/>
      <c r="J43" s="8"/>
    </row>
    <row r="44" spans="1:10" x14ac:dyDescent="0.25">
      <c r="A44" s="7"/>
      <c r="B44" s="8"/>
      <c r="C44" s="8"/>
      <c r="D44" s="8"/>
      <c r="E44" s="8"/>
      <c r="F44" s="8"/>
      <c r="G44" s="8"/>
      <c r="H44" s="9"/>
      <c r="I44" s="8"/>
      <c r="J44" s="8"/>
    </row>
    <row r="45" spans="1:10" x14ac:dyDescent="0.25">
      <c r="A45" s="7"/>
      <c r="B45" s="8"/>
      <c r="C45" s="8"/>
      <c r="D45" s="8"/>
      <c r="E45" s="8"/>
      <c r="F45" s="8"/>
      <c r="G45" s="8"/>
      <c r="H45" s="9"/>
      <c r="I45" s="8"/>
    </row>
    <row r="46" spans="1:10" x14ac:dyDescent="0.25">
      <c r="A46" s="7"/>
      <c r="B46" s="8"/>
      <c r="C46" s="8"/>
      <c r="D46" s="8"/>
      <c r="E46" s="8"/>
      <c r="F46" s="8"/>
      <c r="G46" s="8"/>
      <c r="H46" s="9"/>
      <c r="I46" s="8"/>
    </row>
    <row r="47" spans="1:10" ht="15.75" thickBot="1" x14ac:dyDescent="0.3">
      <c r="A47" s="4"/>
      <c r="B47" s="5"/>
      <c r="C47" s="5"/>
      <c r="D47" s="5"/>
      <c r="E47" s="5"/>
      <c r="F47" s="5"/>
      <c r="G47" s="5"/>
      <c r="H47" s="6"/>
      <c r="I47" s="8"/>
    </row>
    <row r="50" spans="1:9" x14ac:dyDescent="0.25">
      <c r="A50" s="11" t="s">
        <v>3</v>
      </c>
      <c r="B50" s="73" t="s">
        <v>33</v>
      </c>
      <c r="C50" s="74"/>
      <c r="D50" s="12"/>
      <c r="E50" s="13"/>
      <c r="F50" s="14"/>
      <c r="G50" s="15"/>
      <c r="H50" s="14"/>
      <c r="I50" s="14"/>
    </row>
    <row r="51" spans="1:9" x14ac:dyDescent="0.25">
      <c r="A51" s="11" t="s">
        <v>4</v>
      </c>
      <c r="B51" s="75" t="s">
        <v>41</v>
      </c>
      <c r="C51" s="76"/>
      <c r="D51" s="12"/>
      <c r="E51" s="13"/>
      <c r="F51" s="14"/>
      <c r="G51" s="15"/>
      <c r="H51" s="14"/>
      <c r="I51" s="14"/>
    </row>
    <row r="52" spans="1:9" x14ac:dyDescent="0.25">
      <c r="A52" s="11" t="s">
        <v>5</v>
      </c>
      <c r="B52" s="75" t="s">
        <v>42</v>
      </c>
      <c r="C52" s="76"/>
      <c r="D52" s="12"/>
      <c r="E52" s="13"/>
      <c r="F52" s="14"/>
      <c r="G52" s="15"/>
      <c r="H52" s="14"/>
      <c r="I52" s="14"/>
    </row>
    <row r="53" spans="1:9" x14ac:dyDescent="0.25">
      <c r="A53" s="11" t="s">
        <v>6</v>
      </c>
      <c r="B53" s="77"/>
      <c r="C53" s="78"/>
      <c r="D53" s="12"/>
      <c r="E53" s="13"/>
      <c r="F53" s="14"/>
      <c r="G53" s="15"/>
      <c r="H53" s="14"/>
      <c r="I53" s="14"/>
    </row>
    <row r="54" spans="1:9" x14ac:dyDescent="0.25">
      <c r="A54" s="16" t="s">
        <v>7</v>
      </c>
      <c r="B54" s="17"/>
      <c r="C54" s="18">
        <v>1</v>
      </c>
      <c r="D54" s="12"/>
      <c r="E54" s="13"/>
      <c r="F54" s="14"/>
      <c r="G54" s="15"/>
      <c r="H54" s="14"/>
      <c r="I54" s="14"/>
    </row>
    <row r="55" spans="1:9" x14ac:dyDescent="0.25">
      <c r="A55" s="13"/>
      <c r="B55" s="13"/>
      <c r="C55" s="13"/>
      <c r="D55" s="12"/>
      <c r="E55" s="13"/>
      <c r="F55" s="14"/>
      <c r="G55" s="15"/>
      <c r="H55" s="14"/>
      <c r="I55" s="14"/>
    </row>
    <row r="56" spans="1:9" ht="90" x14ac:dyDescent="0.25">
      <c r="A56" s="19" t="s">
        <v>8</v>
      </c>
      <c r="B56" s="20" t="s">
        <v>9</v>
      </c>
      <c r="C56" s="20" t="s">
        <v>10</v>
      </c>
      <c r="D56" s="21" t="s">
        <v>11</v>
      </c>
      <c r="E56" s="22" t="s">
        <v>12</v>
      </c>
      <c r="F56" s="23" t="s">
        <v>13</v>
      </c>
      <c r="G56" s="24" t="s">
        <v>14</v>
      </c>
      <c r="H56" s="22" t="s">
        <v>15</v>
      </c>
      <c r="I56" s="23" t="s">
        <v>16</v>
      </c>
    </row>
    <row r="57" spans="1:9" x14ac:dyDescent="0.25">
      <c r="A57" s="66" t="s">
        <v>34</v>
      </c>
      <c r="B57" s="26"/>
      <c r="C57" s="25" t="s">
        <v>28</v>
      </c>
      <c r="D57" s="27">
        <v>220</v>
      </c>
      <c r="E57" s="25" t="s">
        <v>40</v>
      </c>
      <c r="F57" s="67">
        <v>2.2400000000000002</v>
      </c>
      <c r="G57" s="28">
        <v>1000</v>
      </c>
      <c r="H57" s="29" t="str">
        <f>IF(E57="","",E57)</f>
        <v>gram</v>
      </c>
      <c r="I57" s="30">
        <f>IF(G57=0,,F57*D57/G57)</f>
        <v>0.49280000000000007</v>
      </c>
    </row>
    <row r="58" spans="1:9" x14ac:dyDescent="0.25">
      <c r="A58" s="31"/>
      <c r="B58" s="32"/>
      <c r="C58" s="31" t="s">
        <v>35</v>
      </c>
      <c r="D58" s="33">
        <v>220</v>
      </c>
      <c r="E58" s="31" t="s">
        <v>39</v>
      </c>
      <c r="F58" s="34">
        <v>7.57</v>
      </c>
      <c r="G58" s="35">
        <v>1000</v>
      </c>
      <c r="H58" s="36" t="str">
        <f t="shared" ref="H58:H72" si="0">IF(E58="","",E58)</f>
        <v>Ltr</v>
      </c>
      <c r="I58" s="37">
        <f t="shared" ref="I58:I72" si="1">IF(G58=0,,F58*D58/G58)</f>
        <v>1.6654</v>
      </c>
    </row>
    <row r="59" spans="1:9" x14ac:dyDescent="0.25">
      <c r="A59" s="31"/>
      <c r="B59" s="32"/>
      <c r="C59" s="31" t="s">
        <v>32</v>
      </c>
      <c r="D59" s="33">
        <v>1</v>
      </c>
      <c r="E59" s="31" t="s">
        <v>36</v>
      </c>
      <c r="F59" s="34">
        <v>0.1</v>
      </c>
      <c r="G59" s="35">
        <v>1</v>
      </c>
      <c r="H59" s="36" t="str">
        <f t="shared" si="0"/>
        <v>stuks</v>
      </c>
      <c r="I59" s="37">
        <f t="shared" si="1"/>
        <v>0.1</v>
      </c>
    </row>
    <row r="60" spans="1:9" x14ac:dyDescent="0.25">
      <c r="A60" s="31"/>
      <c r="B60" s="32"/>
      <c r="C60" s="31"/>
      <c r="D60" s="33"/>
      <c r="E60" s="31"/>
      <c r="F60" s="34"/>
      <c r="G60" s="35"/>
      <c r="H60" s="36" t="str">
        <f t="shared" si="0"/>
        <v/>
      </c>
      <c r="I60" s="37">
        <f t="shared" si="1"/>
        <v>0</v>
      </c>
    </row>
    <row r="61" spans="1:9" x14ac:dyDescent="0.25">
      <c r="A61" s="31"/>
      <c r="B61" s="32"/>
      <c r="C61" s="31"/>
      <c r="D61" s="33"/>
      <c r="E61" s="31"/>
      <c r="F61" s="34"/>
      <c r="G61" s="35"/>
      <c r="H61" s="36" t="str">
        <f t="shared" si="0"/>
        <v/>
      </c>
      <c r="I61" s="37">
        <f t="shared" si="1"/>
        <v>0</v>
      </c>
    </row>
    <row r="62" spans="1:9" x14ac:dyDescent="0.25">
      <c r="A62" s="31" t="s">
        <v>37</v>
      </c>
      <c r="B62" s="32" t="s">
        <v>38</v>
      </c>
      <c r="C62" s="31"/>
      <c r="D62" s="33">
        <v>0</v>
      </c>
      <c r="E62" s="31" t="s">
        <v>36</v>
      </c>
      <c r="F62" s="34">
        <v>26.5</v>
      </c>
      <c r="G62" s="35">
        <v>1</v>
      </c>
      <c r="H62" s="36" t="str">
        <f t="shared" si="0"/>
        <v>stuks</v>
      </c>
      <c r="I62" s="37">
        <f t="shared" si="1"/>
        <v>0</v>
      </c>
    </row>
    <row r="63" spans="1:9" x14ac:dyDescent="0.25">
      <c r="A63" s="31"/>
      <c r="B63" s="32"/>
      <c r="C63" s="31"/>
      <c r="D63" s="33"/>
      <c r="E63" s="31"/>
      <c r="F63" s="34"/>
      <c r="G63" s="35"/>
      <c r="H63" s="36"/>
      <c r="I63" s="37">
        <v>0</v>
      </c>
    </row>
    <row r="64" spans="1:9" x14ac:dyDescent="0.25">
      <c r="A64" s="31"/>
      <c r="B64" s="32"/>
      <c r="C64" s="31"/>
      <c r="D64" s="33"/>
      <c r="E64" s="31"/>
      <c r="F64" s="34"/>
      <c r="G64" s="35"/>
      <c r="H64" s="36" t="str">
        <f t="shared" si="0"/>
        <v/>
      </c>
      <c r="I64" s="37">
        <f t="shared" si="1"/>
        <v>0</v>
      </c>
    </row>
    <row r="65" spans="1:9" x14ac:dyDescent="0.25">
      <c r="A65" s="31"/>
      <c r="B65" s="32"/>
      <c r="C65" s="31"/>
      <c r="D65" s="33"/>
      <c r="E65" s="31"/>
      <c r="F65" s="34"/>
      <c r="G65" s="35"/>
      <c r="H65" s="36" t="str">
        <f t="shared" si="0"/>
        <v/>
      </c>
      <c r="I65" s="37">
        <f t="shared" si="1"/>
        <v>0</v>
      </c>
    </row>
    <row r="66" spans="1:9" x14ac:dyDescent="0.25">
      <c r="A66" s="31"/>
      <c r="B66" s="32"/>
      <c r="C66" s="31"/>
      <c r="D66" s="33"/>
      <c r="E66" s="31"/>
      <c r="F66" s="34"/>
      <c r="G66" s="35"/>
      <c r="H66" s="36" t="str">
        <f t="shared" si="0"/>
        <v/>
      </c>
      <c r="I66" s="37">
        <f t="shared" si="1"/>
        <v>0</v>
      </c>
    </row>
    <row r="67" spans="1:9" x14ac:dyDescent="0.25">
      <c r="A67" s="31"/>
      <c r="B67" s="32"/>
      <c r="C67" s="31"/>
      <c r="D67" s="33"/>
      <c r="E67" s="31"/>
      <c r="F67" s="34"/>
      <c r="G67" s="35"/>
      <c r="H67" s="36" t="str">
        <f t="shared" si="0"/>
        <v/>
      </c>
      <c r="I67" s="37">
        <f t="shared" si="1"/>
        <v>0</v>
      </c>
    </row>
    <row r="68" spans="1:9" x14ac:dyDescent="0.25">
      <c r="A68" s="31"/>
      <c r="B68" s="32"/>
      <c r="C68" s="31"/>
      <c r="D68" s="33"/>
      <c r="E68" s="31"/>
      <c r="F68" s="34"/>
      <c r="G68" s="35"/>
      <c r="H68" s="36" t="str">
        <f t="shared" si="0"/>
        <v/>
      </c>
      <c r="I68" s="37">
        <f t="shared" si="1"/>
        <v>0</v>
      </c>
    </row>
    <row r="69" spans="1:9" x14ac:dyDescent="0.25">
      <c r="A69" s="31"/>
      <c r="B69" s="32"/>
      <c r="C69" s="31"/>
      <c r="D69" s="33"/>
      <c r="E69" s="31"/>
      <c r="F69" s="34"/>
      <c r="G69" s="35"/>
      <c r="H69" s="36" t="str">
        <f t="shared" si="0"/>
        <v/>
      </c>
      <c r="I69" s="37">
        <f t="shared" si="1"/>
        <v>0</v>
      </c>
    </row>
    <row r="70" spans="1:9" x14ac:dyDescent="0.25">
      <c r="A70" s="31"/>
      <c r="B70" s="32"/>
      <c r="C70" s="31"/>
      <c r="D70" s="33"/>
      <c r="E70" s="31"/>
      <c r="F70" s="34"/>
      <c r="G70" s="35"/>
      <c r="H70" s="36" t="str">
        <f t="shared" si="0"/>
        <v/>
      </c>
      <c r="I70" s="37">
        <f t="shared" si="1"/>
        <v>0</v>
      </c>
    </row>
    <row r="71" spans="1:9" x14ac:dyDescent="0.25">
      <c r="A71" s="31"/>
      <c r="B71" s="32"/>
      <c r="C71" s="31"/>
      <c r="D71" s="33"/>
      <c r="E71" s="31"/>
      <c r="F71" s="34"/>
      <c r="G71" s="35"/>
      <c r="H71" s="36" t="str">
        <f t="shared" si="0"/>
        <v/>
      </c>
      <c r="I71" s="37">
        <f t="shared" si="1"/>
        <v>0</v>
      </c>
    </row>
    <row r="72" spans="1:9" x14ac:dyDescent="0.25">
      <c r="A72" s="38"/>
      <c r="B72" s="39"/>
      <c r="C72" s="38"/>
      <c r="D72" s="40"/>
      <c r="E72" s="38"/>
      <c r="F72" s="41"/>
      <c r="G72" s="42"/>
      <c r="H72" s="43" t="str">
        <f t="shared" si="0"/>
        <v/>
      </c>
      <c r="I72" s="44">
        <f t="shared" si="1"/>
        <v>0</v>
      </c>
    </row>
    <row r="73" spans="1:9" x14ac:dyDescent="0.25">
      <c r="A73" s="79" t="s">
        <v>17</v>
      </c>
      <c r="B73" s="80"/>
      <c r="C73" s="81"/>
      <c r="D73" s="45" t="s">
        <v>18</v>
      </c>
      <c r="E73" s="46"/>
      <c r="F73" s="46"/>
      <c r="G73" s="47"/>
      <c r="H73" s="14"/>
      <c r="I73" s="48">
        <f>SUM(I57:I72)</f>
        <v>2.2582</v>
      </c>
    </row>
    <row r="74" spans="1:9" x14ac:dyDescent="0.25">
      <c r="A74" s="82"/>
      <c r="B74" s="83"/>
      <c r="C74" s="84"/>
      <c r="D74" s="49" t="s">
        <v>19</v>
      </c>
      <c r="E74" s="14"/>
      <c r="F74" s="14"/>
      <c r="G74" s="15"/>
      <c r="H74" s="14"/>
      <c r="I74" s="50">
        <v>0.1</v>
      </c>
    </row>
    <row r="75" spans="1:9" ht="18.75" x14ac:dyDescent="0.3">
      <c r="A75" s="82"/>
      <c r="B75" s="83"/>
      <c r="C75" s="84"/>
      <c r="D75" s="51" t="s">
        <v>20</v>
      </c>
      <c r="E75" s="52"/>
      <c r="F75" s="52"/>
      <c r="G75" s="53"/>
      <c r="H75" s="52"/>
      <c r="I75" s="54">
        <f>IF(C54="","",ROUND((I73*(1+I74)/C54),2))</f>
        <v>2.48</v>
      </c>
    </row>
    <row r="76" spans="1:9" x14ac:dyDescent="0.25">
      <c r="A76" s="82"/>
      <c r="B76" s="83"/>
      <c r="C76" s="84"/>
      <c r="D76" s="45"/>
      <c r="E76" s="46"/>
      <c r="F76" s="46"/>
      <c r="G76" s="55" t="s">
        <v>21</v>
      </c>
      <c r="H76" s="46"/>
      <c r="I76" s="30"/>
    </row>
    <row r="77" spans="1:9" x14ac:dyDescent="0.25">
      <c r="A77" s="82"/>
      <c r="B77" s="83"/>
      <c r="C77" s="84"/>
      <c r="D77" s="49" t="s">
        <v>22</v>
      </c>
      <c r="E77" s="14"/>
      <c r="F77" s="14"/>
      <c r="G77" s="56">
        <v>0.09</v>
      </c>
      <c r="H77" s="14"/>
      <c r="I77" s="57"/>
    </row>
    <row r="78" spans="1:9" x14ac:dyDescent="0.25">
      <c r="A78" s="82"/>
      <c r="B78" s="83"/>
      <c r="C78" s="84"/>
      <c r="D78" s="51" t="s">
        <v>23</v>
      </c>
      <c r="E78" s="52"/>
      <c r="F78" s="52"/>
      <c r="G78" s="53"/>
      <c r="H78" s="52"/>
      <c r="I78" s="58"/>
    </row>
    <row r="79" spans="1:9" ht="18.75" x14ac:dyDescent="0.3">
      <c r="A79" s="82"/>
      <c r="B79" s="83"/>
      <c r="C79" s="84"/>
      <c r="D79" s="45" t="s">
        <v>24</v>
      </c>
      <c r="E79" s="46"/>
      <c r="F79" s="46"/>
      <c r="G79" s="47"/>
      <c r="H79" s="59"/>
      <c r="I79" s="60" t="e">
        <f>IF(I75="",0,I75/I77)</f>
        <v>#DIV/0!</v>
      </c>
    </row>
    <row r="80" spans="1:9" ht="18.75" x14ac:dyDescent="0.3">
      <c r="A80" s="82"/>
      <c r="B80" s="83"/>
      <c r="C80" s="84"/>
      <c r="D80" s="49" t="s">
        <v>25</v>
      </c>
      <c r="E80" s="14"/>
      <c r="F80" s="14"/>
      <c r="G80" s="15"/>
      <c r="H80" s="61"/>
      <c r="I80" s="62" t="e">
        <f>1-I79</f>
        <v>#DIV/0!</v>
      </c>
    </row>
    <row r="81" spans="1:9" ht="18.75" x14ac:dyDescent="0.3">
      <c r="A81" s="85"/>
      <c r="B81" s="86"/>
      <c r="C81" s="87"/>
      <c r="D81" s="51" t="s">
        <v>26</v>
      </c>
      <c r="E81" s="52"/>
      <c r="F81" s="52"/>
      <c r="G81" s="53"/>
      <c r="H81" s="63">
        <f>IF(I75="",0,I77/I75)</f>
        <v>0</v>
      </c>
      <c r="I81" s="64"/>
    </row>
  </sheetData>
  <mergeCells count="5">
    <mergeCell ref="B50:C50"/>
    <mergeCell ref="B51:C51"/>
    <mergeCell ref="B52:C52"/>
    <mergeCell ref="B53:C53"/>
    <mergeCell ref="A73:C81"/>
  </mergeCells>
  <dataValidations count="1">
    <dataValidation type="list" allowBlank="1" showInputMessage="1" showErrorMessage="1" sqref="E57:E72">
      <formula1>"gram,stuks,CL,Ltr"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TWC Automatiseringsdiensten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Voets</dc:creator>
  <cp:lastModifiedBy>Tom Voets</cp:lastModifiedBy>
  <cp:lastPrinted>2025-10-23T09:21:39Z</cp:lastPrinted>
  <dcterms:created xsi:type="dcterms:W3CDTF">2025-02-24T11:52:24Z</dcterms:created>
  <dcterms:modified xsi:type="dcterms:W3CDTF">2025-10-23T09:37:54Z</dcterms:modified>
</cp:coreProperties>
</file>